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AA4DB2BE-40EC-416F-89D8-CD701B6D446C}" xr6:coauthVersionLast="45" xr6:coauthVersionMax="45" xr10:uidLastSave="{00000000-0000-0000-0000-000000000000}"/>
  <bookViews>
    <workbookView xWindow="0" yWindow="0" windowWidth="24000" windowHeight="129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Feuil1!$A$2:$E$84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69" i="1"/>
  <c r="C74" i="1"/>
  <c r="C73" i="1"/>
  <c r="C72" i="1"/>
  <c r="C71" i="1"/>
  <c r="C70" i="1"/>
  <c r="C67" i="1"/>
  <c r="C66" i="1"/>
  <c r="C65" i="1"/>
  <c r="C64" i="1"/>
  <c r="C63" i="1"/>
  <c r="C62" i="1"/>
  <c r="C60" i="1"/>
  <c r="C59" i="1"/>
  <c r="C58" i="1"/>
  <c r="C57" i="1"/>
  <c r="C56" i="1"/>
  <c r="C55" i="1"/>
  <c r="C53" i="1"/>
  <c r="C52" i="1"/>
  <c r="C51" i="1"/>
  <c r="C50" i="1"/>
  <c r="C49" i="1"/>
  <c r="C46" i="1"/>
  <c r="C45" i="1"/>
  <c r="C44" i="1"/>
  <c r="C43" i="1"/>
  <c r="C42" i="1"/>
  <c r="C41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<sst xmlns="http://schemas.openxmlformats.org/spreadsheetml/2006/main" count="155" uniqueCount="155">
  <si>
    <t>PRODUITS</t>
  </si>
  <si>
    <t>P.U.T.T.C</t>
  </si>
  <si>
    <t>QUANTITE</t>
  </si>
  <si>
    <t>MONTANT</t>
  </si>
  <si>
    <t>REFERENCES</t>
  </si>
  <si>
    <t>LIVRAISON LE :</t>
  </si>
  <si>
    <t>Ballotin de chocolats assortis 300gr.</t>
  </si>
  <si>
    <t>Ballotin de chocolats assortis 400gr.</t>
  </si>
  <si>
    <t>Ballotin de chocolats assortis 500gr.</t>
  </si>
  <si>
    <t>Ballotin de chocolats assortis 750gr.</t>
  </si>
  <si>
    <t>Ballotin de chocolats assortis 1 Kgr.</t>
  </si>
  <si>
    <t>Ballotin de chocolats assortis 1,5 Kgr.</t>
  </si>
  <si>
    <t xml:space="preserve">FRANCISCAINS : Clémentine confite sur une base ganache le tout trempé chocolat. Le kilo </t>
  </si>
  <si>
    <t>Ballotin de Franciscains 300 GRS</t>
  </si>
  <si>
    <t>Ballotin de Franciscains 500 GRS</t>
  </si>
  <si>
    <t>Ballotin de Franciscains 750 GRS</t>
  </si>
  <si>
    <t>Ballotin de Franciscains 1 KGRS</t>
  </si>
  <si>
    <t>Ballotin de Franciscains 1,5 KGRS</t>
  </si>
  <si>
    <t>Ballotin de Franciscains 400 GRS</t>
  </si>
  <si>
    <t>BOR1</t>
  </si>
  <si>
    <t>BOR2</t>
  </si>
  <si>
    <t>BOR3</t>
  </si>
  <si>
    <t>BOR4</t>
  </si>
  <si>
    <t>BOR5</t>
  </si>
  <si>
    <t>BOR6</t>
  </si>
  <si>
    <t>MINIEELE1</t>
  </si>
  <si>
    <t>FR1</t>
  </si>
  <si>
    <t>FR2</t>
  </si>
  <si>
    <t>FR3</t>
  </si>
  <si>
    <t>FR4</t>
  </si>
  <si>
    <t>FR5</t>
  </si>
  <si>
    <t>FR6</t>
  </si>
  <si>
    <t>Marrons glacés vendus en ballotins or prix au kilo</t>
  </si>
  <si>
    <t xml:space="preserve">MARG 1 </t>
  </si>
  <si>
    <t>MARG 2</t>
  </si>
  <si>
    <t>MARG 3</t>
  </si>
  <si>
    <t>MARG 4</t>
  </si>
  <si>
    <t>MARG 5</t>
  </si>
  <si>
    <t>MARG 6</t>
  </si>
  <si>
    <t>Ballotin or de marrons glacés 300 gr.</t>
  </si>
  <si>
    <t>Ballotin or de marrons glacés 400 gr.</t>
  </si>
  <si>
    <t>Ballotin or de marrons glacés 500 gr.</t>
  </si>
  <si>
    <t>Ballotin or de marrons glacés 750 gr.</t>
  </si>
  <si>
    <t>Ballotin or de marrons glacés 1 Kgr.</t>
  </si>
  <si>
    <t>Ballotin or de marrons glacés 1,5 Kgr.</t>
  </si>
  <si>
    <t>CLIENT :</t>
  </si>
  <si>
    <t>Tél :</t>
  </si>
  <si>
    <t>Fax :</t>
  </si>
  <si>
    <t>Zuguelines : bonbons pâte d'amandes fourrés fruits, praliné, nougatine, le tout caramélisé</t>
  </si>
  <si>
    <t>Ballotin or zuguelines 300 gr.</t>
  </si>
  <si>
    <t>Ballotin or zuguelines 400 gr.</t>
  </si>
  <si>
    <t>Ballotin or zuguelines 500 gr.</t>
  </si>
  <si>
    <t>Ballotin or zuguelines 750 gr.</t>
  </si>
  <si>
    <t>Ballotin or zuguelines 1 Kgr.</t>
  </si>
  <si>
    <t>Ballotin or zuguelines 1,5 Kgr.</t>
  </si>
  <si>
    <t>BZUG 1</t>
  </si>
  <si>
    <t>BZUG 2</t>
  </si>
  <si>
    <t>BZUG 3</t>
  </si>
  <si>
    <t>BZUG 4</t>
  </si>
  <si>
    <t>BZUG 5</t>
  </si>
  <si>
    <t>BZUG 6</t>
  </si>
  <si>
    <t>Noix de Grenoble : Pâte d'amandes enrobées de sucre candie. Le kilo</t>
  </si>
  <si>
    <t>BNGR 1</t>
  </si>
  <si>
    <t>BNGR 2</t>
  </si>
  <si>
    <t>BNGR 3</t>
  </si>
  <si>
    <t>BNGR 4</t>
  </si>
  <si>
    <t>BNGR 5</t>
  </si>
  <si>
    <t>BNGR 6</t>
  </si>
  <si>
    <t>Ballotin or assortiment de noix 300 gr.</t>
  </si>
  <si>
    <t>Ballotin or assortiment de noix 400 gr.</t>
  </si>
  <si>
    <t>Ballotin or assortiment de noix 500 gr.</t>
  </si>
  <si>
    <t>Ballotin or assortiment de noix 750 gr.</t>
  </si>
  <si>
    <t>Ballotin or assortiment de noix 1 Kgr.</t>
  </si>
  <si>
    <t>Ballotin or assortiment de noix 1,5 Kgr.</t>
  </si>
  <si>
    <t>Notre assortiment de fruits confits : ananas, demi-pêche, abricot, fraise, figue, poire, mirabelle, melon, citron, orange, kumquats, clémentine entière</t>
  </si>
  <si>
    <t xml:space="preserve">FRUIC 1 </t>
  </si>
  <si>
    <t>FRUIC 2</t>
  </si>
  <si>
    <t>FRUIC 3</t>
  </si>
  <si>
    <t>FRUIC 4</t>
  </si>
  <si>
    <t>FRUIC 5</t>
  </si>
  <si>
    <t>FRUIC 6</t>
  </si>
  <si>
    <t>TOTALTTC</t>
  </si>
  <si>
    <t>MONTANT REMISE</t>
  </si>
  <si>
    <t>MONTANT A PAYER</t>
  </si>
  <si>
    <t>CONDITIONS GENERALES DE VENTE</t>
  </si>
  <si>
    <t>ZUGMEYER Chocolatier</t>
  </si>
  <si>
    <t>4 Bd. Agutte Sembat 38000 Grenoble</t>
  </si>
  <si>
    <t>Internet : www.chocolats-zugmeyer.fr</t>
  </si>
  <si>
    <t>E-mail : zugmeyer@zugmeyer.fr</t>
  </si>
  <si>
    <t>Tél : 04.76.46.32.40. / Fax : 04.76.87.44.69.</t>
  </si>
  <si>
    <t>LE :</t>
  </si>
  <si>
    <t>RETRAIT MAGASIN</t>
  </si>
  <si>
    <t>Supérieur à 1824 € TTC : -10%</t>
  </si>
  <si>
    <t>DE 1301 € à 1824 € TTC : -8%</t>
  </si>
  <si>
    <t>COFCR</t>
  </si>
  <si>
    <t>DE 900 € à 1300 € TTC : -5%</t>
  </si>
  <si>
    <t>POC1</t>
  </si>
  <si>
    <t>Assortiment de chocolats, plus de 45 variétés pour votre plaisir.  Prix au kilo</t>
  </si>
  <si>
    <t>Pochettes garnies d'orangettes chocolat noir et chocolat au lait 200gr</t>
  </si>
  <si>
    <t>Coffret 100 % Chocolat 16 Pièces</t>
  </si>
  <si>
    <t>LIVRAISONS</t>
  </si>
  <si>
    <t>750 GR</t>
  </si>
  <si>
    <t>1 KG</t>
  </si>
  <si>
    <t>300GR,400GR,500GR</t>
  </si>
  <si>
    <t xml:space="preserve">EXPEDITIONS France </t>
  </si>
  <si>
    <t>HYPER CENTRE      9,00€</t>
  </si>
  <si>
    <t>Grenoble 38100    12,00€</t>
  </si>
  <si>
    <t>BANLIEUE             15,00€</t>
  </si>
  <si>
    <t>Ballotin assortiment de fruits confits 300 gr.</t>
  </si>
  <si>
    <t>Ballotin assortiment de fruits confits 400 gr.</t>
  </si>
  <si>
    <t>Ballotin assortiment de fruits confits 500 gr.</t>
  </si>
  <si>
    <t>Ballotin assortiment de fruits confits 750 gr.</t>
  </si>
  <si>
    <t>Ballotin assortiment de fruits confits   1 Kgr.</t>
  </si>
  <si>
    <t>Ballotin assortiment de fruits confits 1,5 Kgr.</t>
  </si>
  <si>
    <t>Coffrets cadeaux de chocolats assortis</t>
  </si>
  <si>
    <t>CALEN</t>
  </si>
  <si>
    <r>
      <t>Calendrier de l'avent garni de chocolats assortis</t>
    </r>
    <r>
      <rPr>
        <b/>
        <sz val="12"/>
        <color theme="1"/>
        <rFont val="Arial"/>
        <family val="2"/>
      </rPr>
      <t xml:space="preserve"> Nouveauté</t>
    </r>
  </si>
  <si>
    <t>LIVRAISON OFFERTE Grenoble et périphérie à partir de 200,00€ d'achats.</t>
  </si>
  <si>
    <t>QJUP64</t>
  </si>
  <si>
    <t>QJAV64</t>
  </si>
  <si>
    <t>QJAV81</t>
  </si>
  <si>
    <t>CAMBA</t>
  </si>
  <si>
    <t>Nous restons à votre entière disposition pour tout autre renseignement complémentaire. Nous vous invitons également à venir nous rendre visite afin de vous faire découvrir nos divers conditionnements. LIVRAISON GRENOBLE ET AGGLOMERATION, EXPEDITION FRANCE ET ETRANGER.</t>
  </si>
  <si>
    <r>
      <t xml:space="preserve">Coffret  </t>
    </r>
    <r>
      <rPr>
        <b/>
        <sz val="12"/>
        <color theme="1"/>
        <rFont val="Arial"/>
        <family val="2"/>
      </rPr>
      <t>Ambassadeur des Alpes</t>
    </r>
    <r>
      <rPr>
        <sz val="12"/>
        <color theme="1"/>
        <rFont val="Arial"/>
        <family val="2"/>
      </rPr>
      <t xml:space="preserve"> 21 Pièces </t>
    </r>
  </si>
  <si>
    <t>Mini écrin élégance 100 gr. 9 chocolats assortis</t>
  </si>
  <si>
    <t>HD4FR</t>
  </si>
  <si>
    <t>HD8FR</t>
  </si>
  <si>
    <r>
      <t xml:space="preserve">Ecrin élégance 300 gr. </t>
    </r>
    <r>
      <rPr>
        <b/>
        <sz val="12"/>
        <color theme="1"/>
        <rFont val="Arial"/>
        <family val="2"/>
      </rPr>
      <t>Kennedy</t>
    </r>
    <r>
      <rPr>
        <sz val="12"/>
        <color theme="1"/>
        <rFont val="Arial"/>
        <family val="2"/>
      </rPr>
      <t xml:space="preserve"> (nouveauté 2020-2021)       </t>
    </r>
  </si>
  <si>
    <r>
      <t xml:space="preserve">Ecrin élégance 450 gr. </t>
    </r>
    <r>
      <rPr>
        <b/>
        <sz val="12"/>
        <color theme="1"/>
        <rFont val="Arial"/>
        <family val="2"/>
      </rPr>
      <t>Kennedy</t>
    </r>
    <r>
      <rPr>
        <sz val="12"/>
        <color theme="1"/>
        <rFont val="Arial"/>
        <family val="2"/>
      </rPr>
      <t xml:space="preserve"> (nouveauté 2020-2021)       </t>
    </r>
  </si>
  <si>
    <r>
      <t xml:space="preserve">Ecrin élégance 850 gr. </t>
    </r>
    <r>
      <rPr>
        <b/>
        <sz val="12"/>
        <color theme="1"/>
        <rFont val="Arial"/>
        <family val="2"/>
      </rPr>
      <t>Kennedy</t>
    </r>
    <r>
      <rPr>
        <sz val="12"/>
        <color theme="1"/>
        <rFont val="Arial"/>
        <family val="2"/>
      </rPr>
      <t xml:space="preserve"> (nouveauté 2020-2021)       </t>
    </r>
  </si>
  <si>
    <r>
      <t xml:space="preserve">Ecrin élégance 600 gr. </t>
    </r>
    <r>
      <rPr>
        <b/>
        <sz val="12"/>
        <color theme="1"/>
        <rFont val="Arial"/>
        <family val="2"/>
      </rPr>
      <t>Kennedy</t>
    </r>
    <r>
      <rPr>
        <sz val="12"/>
        <color theme="1"/>
        <rFont val="Arial"/>
        <family val="2"/>
      </rPr>
      <t xml:space="preserve"> (nouveauté 2020-2021)       </t>
    </r>
  </si>
  <si>
    <r>
      <t xml:space="preserve">Coffret Quattro </t>
    </r>
    <r>
      <rPr>
        <b/>
        <sz val="12"/>
        <color theme="1"/>
        <rFont val="Arial"/>
        <family val="2"/>
      </rPr>
      <t xml:space="preserve">Kennedy </t>
    </r>
    <r>
      <rPr>
        <sz val="12"/>
        <color theme="1"/>
        <rFont val="Arial"/>
        <family val="2"/>
      </rPr>
      <t>36 Pièces (nouveauté 2020-2021)</t>
    </r>
  </si>
  <si>
    <r>
      <t xml:space="preserve">Coffret Quattro </t>
    </r>
    <r>
      <rPr>
        <b/>
        <sz val="12"/>
        <color theme="1"/>
        <rFont val="Arial"/>
        <family val="2"/>
      </rPr>
      <t>Kennedy</t>
    </r>
    <r>
      <rPr>
        <sz val="12"/>
        <color theme="1"/>
        <rFont val="Arial"/>
        <family val="2"/>
      </rPr>
      <t xml:space="preserve"> 49 Pièces (nouveauté 2020-2021)</t>
    </r>
  </si>
  <si>
    <t>EEKEN1</t>
  </si>
  <si>
    <t>EEKEN2</t>
  </si>
  <si>
    <t>EEKEN3</t>
  </si>
  <si>
    <t>EEKEN4</t>
  </si>
  <si>
    <t>QKEN36</t>
  </si>
  <si>
    <t>QJKEN49</t>
  </si>
  <si>
    <r>
      <t xml:space="preserve">Coffret Quattro </t>
    </r>
    <r>
      <rPr>
        <b/>
        <sz val="12"/>
        <color theme="1"/>
        <rFont val="Arial"/>
        <family val="2"/>
      </rPr>
      <t>Java</t>
    </r>
    <r>
      <rPr>
        <sz val="12"/>
        <color theme="1"/>
        <rFont val="Arial"/>
        <family val="2"/>
      </rPr>
      <t xml:space="preserve"> 64 Pièces </t>
    </r>
  </si>
  <si>
    <r>
      <t xml:space="preserve">Coffret Quattro </t>
    </r>
    <r>
      <rPr>
        <b/>
        <sz val="12"/>
        <color theme="1"/>
        <rFont val="Arial"/>
        <family val="2"/>
      </rPr>
      <t>Java</t>
    </r>
    <r>
      <rPr>
        <sz val="12"/>
        <color theme="1"/>
        <rFont val="Arial"/>
        <family val="2"/>
      </rPr>
      <t xml:space="preserve"> 81 Pièces </t>
    </r>
  </si>
  <si>
    <r>
      <t xml:space="preserve">Coffret Quattro </t>
    </r>
    <r>
      <rPr>
        <b/>
        <sz val="12"/>
        <color theme="1"/>
        <rFont val="Arial"/>
        <family val="2"/>
      </rPr>
      <t>Jupiter</t>
    </r>
    <r>
      <rPr>
        <sz val="12"/>
        <color theme="1"/>
        <rFont val="Arial"/>
        <family val="2"/>
      </rPr>
      <t xml:space="preserve"> 64 Pièces </t>
    </r>
  </si>
  <si>
    <r>
      <t>Coffret Quattro</t>
    </r>
    <r>
      <rPr>
        <b/>
        <sz val="12"/>
        <color theme="1"/>
        <rFont val="Arial"/>
        <family val="2"/>
      </rPr>
      <t xml:space="preserve"> Iron</t>
    </r>
    <r>
      <rPr>
        <sz val="12"/>
        <color theme="1"/>
        <rFont val="Arial"/>
        <family val="2"/>
      </rPr>
      <t xml:space="preserve"> 64 Pièces </t>
    </r>
  </si>
  <si>
    <t>QIRO64</t>
  </si>
  <si>
    <r>
      <t xml:space="preserve">Etui </t>
    </r>
    <r>
      <rPr>
        <b/>
        <sz val="12"/>
        <color theme="1"/>
        <rFont val="Arial"/>
        <family val="2"/>
      </rPr>
      <t>Happy Days</t>
    </r>
    <r>
      <rPr>
        <sz val="12"/>
        <color theme="1"/>
        <rFont val="Arial"/>
        <family val="2"/>
      </rPr>
      <t xml:space="preserve"> 4 Franciscains (nouveauté 2020-2021)</t>
    </r>
  </si>
  <si>
    <r>
      <t xml:space="preserve">Etui </t>
    </r>
    <r>
      <rPr>
        <b/>
        <sz val="12"/>
        <color theme="1"/>
        <rFont val="Arial"/>
        <family val="2"/>
      </rPr>
      <t>Happy Days</t>
    </r>
    <r>
      <rPr>
        <sz val="12"/>
        <color theme="1"/>
        <rFont val="Arial"/>
        <family val="2"/>
      </rPr>
      <t xml:space="preserve"> 8 Franciscains (nouveauté 2020-2021)</t>
    </r>
  </si>
  <si>
    <t>COBIM12</t>
  </si>
  <si>
    <t>COBIM20</t>
  </si>
  <si>
    <t>COBRI12</t>
  </si>
  <si>
    <t>COBRI20</t>
  </si>
  <si>
    <r>
      <t xml:space="preserve">Coffret </t>
    </r>
    <r>
      <rPr>
        <b/>
        <sz val="12"/>
        <color theme="1"/>
        <rFont val="Arial"/>
        <family val="2"/>
      </rPr>
      <t>Bimba</t>
    </r>
    <r>
      <rPr>
        <sz val="12"/>
        <color theme="1"/>
        <rFont val="Arial"/>
        <family val="2"/>
      </rPr>
      <t xml:space="preserve"> 12 Pièces (nouveauté 2020-2021)</t>
    </r>
  </si>
  <si>
    <r>
      <t xml:space="preserve">Coffret </t>
    </r>
    <r>
      <rPr>
        <b/>
        <sz val="12"/>
        <color theme="1"/>
        <rFont val="Arial"/>
        <family val="2"/>
      </rPr>
      <t>Brittany</t>
    </r>
    <r>
      <rPr>
        <sz val="12"/>
        <color theme="1"/>
        <rFont val="Arial"/>
        <family val="2"/>
      </rPr>
      <t xml:space="preserve"> 12 Pièces (nouveauté 2020-2021)</t>
    </r>
  </si>
  <si>
    <r>
      <t xml:space="preserve">Coffret </t>
    </r>
    <r>
      <rPr>
        <b/>
        <sz val="12"/>
        <color theme="1"/>
        <rFont val="Arial"/>
        <family val="2"/>
      </rPr>
      <t>Brittany</t>
    </r>
    <r>
      <rPr>
        <sz val="12"/>
        <color theme="1"/>
        <rFont val="Arial"/>
        <family val="2"/>
      </rPr>
      <t xml:space="preserve"> 20 Pièces (nouveauté 2020-2021)</t>
    </r>
  </si>
  <si>
    <r>
      <t xml:space="preserve">Coffret </t>
    </r>
    <r>
      <rPr>
        <b/>
        <sz val="12"/>
        <color theme="1"/>
        <rFont val="Arial"/>
        <family val="2"/>
      </rPr>
      <t>Bimba</t>
    </r>
    <r>
      <rPr>
        <sz val="12"/>
        <color theme="1"/>
        <rFont val="Arial"/>
        <family val="2"/>
      </rPr>
      <t xml:space="preserve"> 20 Pièces (nouveauté 2020-2021)</t>
    </r>
  </si>
  <si>
    <t>TARIF  / BON DE COMMANDE A RETOURNER PAR FAX OU PAR COURRIER SI POSSIBLE AVANT LE 14/12/2020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</si>
</sst>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22"/>
      <color theme="1"/>
      <name val="Times New Roman"/>
      <family val="1"/>
    </font>
    <font>
      <b/>
      <i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/>
    <xf numFmtId="0" fontId="1" fillId="0" borderId="21" xfId="0" applyFont="1" applyBorder="1"/>
    <xf numFmtId="0" fontId="3" fillId="0" borderId="1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8" xfId="0" applyFont="1" applyBorder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5" fillId="0" borderId="7" xfId="0" applyFont="1" applyBorder="1" applyAlignment="1">
      <alignment wrapText="1"/>
    </xf>
    <xf numFmtId="0" fontId="5" fillId="0" borderId="5" xfId="0" applyFont="1" applyBorder="1"/>
    <xf numFmtId="0" fontId="5" fillId="0" borderId="21" xfId="0" applyFont="1" applyBorder="1"/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4" fillId="0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6" xfId="0" applyFont="1" applyBorder="1"/>
    <xf numFmtId="0" fontId="5" fillId="0" borderId="13" xfId="0" applyFont="1" applyBorder="1" applyAlignment="1">
      <alignment wrapText="1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31" xfId="0" applyFont="1" applyBorder="1"/>
    <xf numFmtId="0" fontId="0" fillId="0" borderId="30" xfId="0" applyBorder="1"/>
    <xf numFmtId="0" fontId="1" fillId="0" borderId="26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5" fillId="0" borderId="32" xfId="0" applyFont="1" applyBorder="1"/>
    <xf numFmtId="0" fontId="5" fillId="0" borderId="31" xfId="0" applyFont="1" applyBorder="1"/>
    <xf numFmtId="2" fontId="5" fillId="0" borderId="18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24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32" xfId="0" applyNumberFormat="1" applyFont="1" applyBorder="1" applyAlignment="1">
      <alignment horizontal="right"/>
    </xf>
    <xf numFmtId="2" fontId="5" fillId="0" borderId="13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7" xfId="0" applyFont="1" applyFill="1" applyBorder="1" applyAlignment="1">
      <alignment wrapText="1"/>
    </xf>
    <xf numFmtId="2" fontId="5" fillId="0" borderId="7" xfId="0" applyNumberFormat="1" applyFont="1" applyBorder="1" applyAlignment="1">
      <alignment horizontal="right"/>
    </xf>
    <xf numFmtId="0" fontId="5" fillId="0" borderId="7" xfId="0" applyFont="1" applyBorder="1"/>
    <xf numFmtId="0" fontId="5" fillId="0" borderId="40" xfId="0" applyFont="1" applyBorder="1"/>
    <xf numFmtId="0" fontId="5" fillId="0" borderId="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8" fontId="2" fillId="0" borderId="21" xfId="0" applyNumberFormat="1" applyFont="1" applyBorder="1" applyAlignment="1">
      <alignment horizontal="right"/>
    </xf>
    <xf numFmtId="8" fontId="2" fillId="0" borderId="25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2" fontId="4" fillId="0" borderId="9" xfId="0" applyNumberFormat="1" applyFont="1" applyBorder="1" applyAlignment="1">
      <alignment horizontal="right"/>
    </xf>
    <xf numFmtId="0" fontId="5" fillId="0" borderId="3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4" fillId="0" borderId="11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28" xfId="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2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 applyAlignment="1">
      <alignment horizontal="left" vertical="center" wrapText="1"/>
    </xf>
    <xf numFmtId="0" fontId="5" fillId="0" borderId="54" xfId="0" applyFont="1" applyBorder="1"/>
    <xf numFmtId="0" fontId="2" fillId="0" borderId="4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9" fillId="0" borderId="15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zoomScaleNormal="100" zoomScalePageLayoutView="50" workbookViewId="0">
      <selection activeCell="A2" sqref="A2:E2"/>
    </sheetView>
  </sheetViews>
  <sheetFormatPr baseColWidth="10" defaultRowHeight="15" x14ac:dyDescent="0.25"/>
  <cols>
    <col min="1" max="1" width="20.7109375" customWidth="1"/>
    <col min="2" max="2" width="45.7109375" style="1" customWidth="1"/>
    <col min="3" max="5" width="12.7109375" style="2" customWidth="1"/>
  </cols>
  <sheetData>
    <row r="1" spans="1:5" ht="15.75" thickBot="1" x14ac:dyDescent="0.3"/>
    <row r="2" spans="1:5" ht="30" customHeight="1" thickBot="1" x14ac:dyDescent="0.3">
      <c r="A2" s="114" t="s">
        <v>154</v>
      </c>
      <c r="B2" s="115"/>
      <c r="C2" s="115"/>
      <c r="D2" s="115"/>
      <c r="E2" s="116"/>
    </row>
    <row r="3" spans="1:5" ht="30" customHeight="1" x14ac:dyDescent="0.25">
      <c r="A3" s="126" t="s">
        <v>85</v>
      </c>
      <c r="B3" s="127"/>
      <c r="C3" s="123" t="s">
        <v>45</v>
      </c>
      <c r="D3" s="124"/>
      <c r="E3" s="125"/>
    </row>
    <row r="4" spans="1:5" ht="30" customHeight="1" x14ac:dyDescent="0.25">
      <c r="A4" s="128" t="s">
        <v>86</v>
      </c>
      <c r="B4" s="129"/>
      <c r="C4" s="64"/>
      <c r="D4" s="63"/>
      <c r="E4" s="65"/>
    </row>
    <row r="5" spans="1:5" ht="30" customHeight="1" x14ac:dyDescent="0.25">
      <c r="A5" s="130" t="s">
        <v>87</v>
      </c>
      <c r="B5" s="131"/>
      <c r="C5" s="64"/>
      <c r="D5" s="63"/>
      <c r="E5" s="65"/>
    </row>
    <row r="6" spans="1:5" ht="30" customHeight="1" x14ac:dyDescent="0.25">
      <c r="A6" s="130" t="s">
        <v>88</v>
      </c>
      <c r="B6" s="131"/>
      <c r="C6" s="64"/>
      <c r="D6" s="63"/>
      <c r="E6" s="65"/>
    </row>
    <row r="7" spans="1:5" ht="30" customHeight="1" thickBot="1" x14ac:dyDescent="0.3">
      <c r="A7" s="132" t="s">
        <v>89</v>
      </c>
      <c r="B7" s="133"/>
      <c r="C7" s="66"/>
      <c r="D7" s="67"/>
      <c r="E7" s="68"/>
    </row>
    <row r="8" spans="1:5" ht="30" customHeight="1" thickBot="1" x14ac:dyDescent="0.3">
      <c r="A8" s="69" t="s">
        <v>91</v>
      </c>
      <c r="B8" s="62" t="s">
        <v>90</v>
      </c>
      <c r="C8" s="117" t="s">
        <v>46</v>
      </c>
      <c r="D8" s="118"/>
      <c r="E8" s="119"/>
    </row>
    <row r="9" spans="1:5" ht="30" customHeight="1" thickBot="1" x14ac:dyDescent="0.3">
      <c r="A9" s="70" t="s">
        <v>5</v>
      </c>
      <c r="B9" s="71"/>
      <c r="C9" s="120" t="s">
        <v>47</v>
      </c>
      <c r="D9" s="121"/>
      <c r="E9" s="122"/>
    </row>
    <row r="10" spans="1:5" ht="15.75" thickBot="1" x14ac:dyDescent="0.3">
      <c r="A10" s="5" t="s">
        <v>4</v>
      </c>
      <c r="B10" s="6" t="s">
        <v>0</v>
      </c>
      <c r="C10" s="4" t="s">
        <v>1</v>
      </c>
      <c r="D10" s="7" t="s">
        <v>2</v>
      </c>
      <c r="E10" s="3" t="s">
        <v>3</v>
      </c>
    </row>
    <row r="11" spans="1:5" ht="32.25" thickBot="1" x14ac:dyDescent="0.3">
      <c r="A11" s="11"/>
      <c r="B11" s="26" t="s">
        <v>97</v>
      </c>
      <c r="C11" s="91">
        <v>81</v>
      </c>
      <c r="D11" s="12"/>
      <c r="E11" s="13"/>
    </row>
    <row r="12" spans="1:5" ht="15" customHeight="1" x14ac:dyDescent="0.25">
      <c r="A12" s="50" t="s">
        <v>19</v>
      </c>
      <c r="B12" s="14" t="s">
        <v>6</v>
      </c>
      <c r="C12" s="42">
        <f>C11*0.3</f>
        <v>24.3</v>
      </c>
      <c r="D12" s="15"/>
      <c r="E12" s="16"/>
    </row>
    <row r="13" spans="1:5" ht="15.75" x14ac:dyDescent="0.25">
      <c r="A13" s="51" t="s">
        <v>20</v>
      </c>
      <c r="B13" s="17" t="s">
        <v>7</v>
      </c>
      <c r="C13" s="43">
        <f>C11*0.4</f>
        <v>32.4</v>
      </c>
      <c r="D13" s="18"/>
      <c r="E13" s="19"/>
    </row>
    <row r="14" spans="1:5" ht="15.75" x14ac:dyDescent="0.25">
      <c r="A14" s="51" t="s">
        <v>21</v>
      </c>
      <c r="B14" s="17" t="s">
        <v>8</v>
      </c>
      <c r="C14" s="43">
        <f>C11*0.5</f>
        <v>40.5</v>
      </c>
      <c r="D14" s="18"/>
      <c r="E14" s="19"/>
    </row>
    <row r="15" spans="1:5" ht="15.75" x14ac:dyDescent="0.25">
      <c r="A15" s="51" t="s">
        <v>22</v>
      </c>
      <c r="B15" s="17" t="s">
        <v>9</v>
      </c>
      <c r="C15" s="43">
        <f>C11*0.75</f>
        <v>60.75</v>
      </c>
      <c r="D15" s="18"/>
      <c r="E15" s="19"/>
    </row>
    <row r="16" spans="1:5" ht="15.75" x14ac:dyDescent="0.25">
      <c r="A16" s="51" t="s">
        <v>23</v>
      </c>
      <c r="B16" s="17" t="s">
        <v>10</v>
      </c>
      <c r="C16" s="43">
        <f>C11*1</f>
        <v>81</v>
      </c>
      <c r="D16" s="18"/>
      <c r="E16" s="19"/>
    </row>
    <row r="17" spans="1:5" ht="15.75" x14ac:dyDescent="0.25">
      <c r="A17" s="77" t="s">
        <v>24</v>
      </c>
      <c r="B17" s="78" t="s">
        <v>11</v>
      </c>
      <c r="C17" s="46">
        <f>C11*1.5</f>
        <v>121.5</v>
      </c>
      <c r="D17" s="40"/>
      <c r="E17" s="41"/>
    </row>
    <row r="18" spans="1:5" ht="31.5" thickBot="1" x14ac:dyDescent="0.3">
      <c r="A18" s="79" t="s">
        <v>96</v>
      </c>
      <c r="B18" s="25" t="s">
        <v>98</v>
      </c>
      <c r="C18" s="44">
        <v>18</v>
      </c>
      <c r="D18" s="21"/>
      <c r="E18" s="22"/>
    </row>
    <row r="19" spans="1:5" ht="16.5" thickBot="1" x14ac:dyDescent="0.3">
      <c r="A19" s="39"/>
      <c r="B19" s="23" t="s">
        <v>114</v>
      </c>
      <c r="C19" s="45"/>
      <c r="D19" s="12"/>
      <c r="E19" s="13"/>
    </row>
    <row r="20" spans="1:5" ht="30.75" x14ac:dyDescent="0.25">
      <c r="A20" s="50" t="s">
        <v>115</v>
      </c>
      <c r="B20" s="95" t="s">
        <v>116</v>
      </c>
      <c r="C20" s="42">
        <v>39</v>
      </c>
      <c r="D20" s="15"/>
      <c r="E20" s="16"/>
    </row>
    <row r="21" spans="1:5" ht="30.75" x14ac:dyDescent="0.25">
      <c r="A21" s="51" t="s">
        <v>121</v>
      </c>
      <c r="B21" s="94" t="s">
        <v>123</v>
      </c>
      <c r="C21" s="73">
        <v>30</v>
      </c>
      <c r="D21" s="74"/>
      <c r="E21" s="75"/>
    </row>
    <row r="22" spans="1:5" ht="30" x14ac:dyDescent="0.25">
      <c r="A22" s="51" t="s">
        <v>25</v>
      </c>
      <c r="B22" s="94" t="s">
        <v>124</v>
      </c>
      <c r="C22" s="73">
        <v>11</v>
      </c>
      <c r="D22" s="74"/>
      <c r="E22" s="75"/>
    </row>
    <row r="23" spans="1:5" ht="15.75" x14ac:dyDescent="0.25">
      <c r="A23" s="51" t="s">
        <v>94</v>
      </c>
      <c r="B23" s="72" t="s">
        <v>99</v>
      </c>
      <c r="C23" s="73">
        <v>22</v>
      </c>
      <c r="D23" s="74"/>
      <c r="E23" s="75"/>
    </row>
    <row r="24" spans="1:5" ht="30.75" x14ac:dyDescent="0.25">
      <c r="A24" s="49" t="s">
        <v>133</v>
      </c>
      <c r="B24" s="76" t="s">
        <v>127</v>
      </c>
      <c r="C24" s="43">
        <v>31.5</v>
      </c>
      <c r="D24" s="74"/>
      <c r="E24" s="75"/>
    </row>
    <row r="25" spans="1:5" ht="30.75" x14ac:dyDescent="0.25">
      <c r="A25" s="49" t="s">
        <v>134</v>
      </c>
      <c r="B25" s="76" t="s">
        <v>128</v>
      </c>
      <c r="C25" s="43">
        <v>41.5</v>
      </c>
      <c r="D25" s="74"/>
      <c r="E25" s="75"/>
    </row>
    <row r="26" spans="1:5" ht="30.75" x14ac:dyDescent="0.25">
      <c r="A26" s="49" t="s">
        <v>135</v>
      </c>
      <c r="B26" s="76" t="s">
        <v>130</v>
      </c>
      <c r="C26" s="43">
        <v>57.5</v>
      </c>
      <c r="D26" s="74"/>
      <c r="E26" s="75"/>
    </row>
    <row r="27" spans="1:5" ht="30.75" x14ac:dyDescent="0.25">
      <c r="A27" s="49" t="s">
        <v>136</v>
      </c>
      <c r="B27" s="76" t="s">
        <v>129</v>
      </c>
      <c r="C27" s="43">
        <v>79.5</v>
      </c>
      <c r="D27" s="74"/>
      <c r="E27" s="75"/>
    </row>
    <row r="28" spans="1:5" ht="30.75" x14ac:dyDescent="0.25">
      <c r="A28" s="49" t="s">
        <v>137</v>
      </c>
      <c r="B28" s="76" t="s">
        <v>131</v>
      </c>
      <c r="C28" s="46">
        <v>44.5</v>
      </c>
      <c r="D28" s="96"/>
      <c r="E28" s="41"/>
    </row>
    <row r="29" spans="1:5" ht="30.75" x14ac:dyDescent="0.25">
      <c r="A29" s="49" t="s">
        <v>138</v>
      </c>
      <c r="B29" s="76" t="s">
        <v>132</v>
      </c>
      <c r="C29" s="46">
        <v>60.5</v>
      </c>
      <c r="D29" s="18"/>
      <c r="E29" s="41"/>
    </row>
    <row r="30" spans="1:5" ht="15.75" x14ac:dyDescent="0.25">
      <c r="A30" s="49" t="s">
        <v>119</v>
      </c>
      <c r="B30" s="76" t="s">
        <v>139</v>
      </c>
      <c r="C30" s="46">
        <v>76.5</v>
      </c>
      <c r="D30" s="96"/>
      <c r="E30" s="41"/>
    </row>
    <row r="31" spans="1:5" ht="15.75" x14ac:dyDescent="0.25">
      <c r="A31" s="49" t="s">
        <v>120</v>
      </c>
      <c r="B31" s="76" t="s">
        <v>140</v>
      </c>
      <c r="C31" s="46">
        <v>95</v>
      </c>
      <c r="D31" s="18"/>
      <c r="E31" s="41"/>
    </row>
    <row r="32" spans="1:5" ht="15.75" x14ac:dyDescent="0.25">
      <c r="A32" s="89" t="s">
        <v>118</v>
      </c>
      <c r="B32" s="76" t="s">
        <v>141</v>
      </c>
      <c r="C32" s="46">
        <v>76.5</v>
      </c>
      <c r="D32" s="96"/>
      <c r="E32" s="41"/>
    </row>
    <row r="33" spans="1:5" ht="15.75" x14ac:dyDescent="0.25">
      <c r="A33" s="89" t="s">
        <v>143</v>
      </c>
      <c r="B33" s="76" t="s">
        <v>142</v>
      </c>
      <c r="C33" s="46">
        <v>76.5</v>
      </c>
      <c r="D33" s="18"/>
      <c r="E33" s="41"/>
    </row>
    <row r="34" spans="1:5" ht="30.75" x14ac:dyDescent="0.25">
      <c r="A34" s="89" t="s">
        <v>146</v>
      </c>
      <c r="B34" s="88" t="s">
        <v>150</v>
      </c>
      <c r="C34" s="46">
        <v>22</v>
      </c>
      <c r="D34" s="18"/>
      <c r="E34" s="41"/>
    </row>
    <row r="35" spans="1:5" ht="30.75" x14ac:dyDescent="0.25">
      <c r="A35" s="89" t="s">
        <v>147</v>
      </c>
      <c r="B35" s="88" t="s">
        <v>153</v>
      </c>
      <c r="C35" s="46">
        <v>30</v>
      </c>
      <c r="D35" s="96"/>
      <c r="E35" s="41"/>
    </row>
    <row r="36" spans="1:5" ht="30.75" x14ac:dyDescent="0.25">
      <c r="A36" s="89" t="s">
        <v>148</v>
      </c>
      <c r="B36" s="88" t="s">
        <v>151</v>
      </c>
      <c r="C36" s="46">
        <v>22</v>
      </c>
      <c r="D36" s="40"/>
      <c r="E36" s="41"/>
    </row>
    <row r="37" spans="1:5" ht="30.75" x14ac:dyDescent="0.25">
      <c r="A37" s="89" t="s">
        <v>149</v>
      </c>
      <c r="B37" s="88" t="s">
        <v>152</v>
      </c>
      <c r="C37" s="46">
        <v>30</v>
      </c>
      <c r="D37" s="40"/>
      <c r="E37" s="41"/>
    </row>
    <row r="38" spans="1:5" ht="30.75" x14ac:dyDescent="0.25">
      <c r="A38" s="49" t="s">
        <v>125</v>
      </c>
      <c r="B38" s="99" t="s">
        <v>144</v>
      </c>
      <c r="C38" s="43">
        <v>14.5</v>
      </c>
      <c r="D38" s="100"/>
      <c r="E38" s="19"/>
    </row>
    <row r="39" spans="1:5" ht="31.5" thickBot="1" x14ac:dyDescent="0.3">
      <c r="A39" s="52" t="s">
        <v>126</v>
      </c>
      <c r="B39" s="99" t="s">
        <v>145</v>
      </c>
      <c r="C39" s="48">
        <v>28</v>
      </c>
      <c r="D39" s="97"/>
      <c r="E39" s="98"/>
    </row>
    <row r="40" spans="1:5" ht="48" thickBot="1" x14ac:dyDescent="0.3">
      <c r="A40" s="39"/>
      <c r="B40" s="85" t="s">
        <v>12</v>
      </c>
      <c r="C40" s="87">
        <v>85</v>
      </c>
      <c r="D40" s="86"/>
      <c r="E40" s="13"/>
    </row>
    <row r="41" spans="1:5" ht="15.75" x14ac:dyDescent="0.25">
      <c r="A41" s="50" t="s">
        <v>26</v>
      </c>
      <c r="B41" s="14" t="s">
        <v>13</v>
      </c>
      <c r="C41" s="42">
        <f>C40*0.3</f>
        <v>25.5</v>
      </c>
      <c r="D41" s="15"/>
      <c r="E41" s="16"/>
    </row>
    <row r="42" spans="1:5" ht="15.75" x14ac:dyDescent="0.25">
      <c r="A42" s="51" t="s">
        <v>27</v>
      </c>
      <c r="B42" s="24" t="s">
        <v>18</v>
      </c>
      <c r="C42" s="43">
        <f>C40*0.4</f>
        <v>34</v>
      </c>
      <c r="D42" s="18"/>
      <c r="E42" s="19"/>
    </row>
    <row r="43" spans="1:5" ht="15.75" x14ac:dyDescent="0.25">
      <c r="A43" s="51" t="s">
        <v>28</v>
      </c>
      <c r="B43" s="24" t="s">
        <v>14</v>
      </c>
      <c r="C43" s="43">
        <f>C40*0.5</f>
        <v>42.5</v>
      </c>
      <c r="D43" s="18"/>
      <c r="E43" s="19"/>
    </row>
    <row r="44" spans="1:5" ht="15.75" x14ac:dyDescent="0.25">
      <c r="A44" s="51" t="s">
        <v>29</v>
      </c>
      <c r="B44" s="24" t="s">
        <v>15</v>
      </c>
      <c r="C44" s="43">
        <f>C40*0.75</f>
        <v>63.75</v>
      </c>
      <c r="D44" s="18"/>
      <c r="E44" s="19"/>
    </row>
    <row r="45" spans="1:5" ht="15.75" x14ac:dyDescent="0.25">
      <c r="A45" s="51" t="s">
        <v>30</v>
      </c>
      <c r="B45" s="24" t="s">
        <v>16</v>
      </c>
      <c r="C45" s="43">
        <f>C40*1</f>
        <v>85</v>
      </c>
      <c r="D45" s="18"/>
      <c r="E45" s="19"/>
    </row>
    <row r="46" spans="1:5" ht="16.5" thickBot="1" x14ac:dyDescent="0.3">
      <c r="A46" s="52" t="s">
        <v>31</v>
      </c>
      <c r="B46" s="25" t="s">
        <v>17</v>
      </c>
      <c r="C46" s="44">
        <f>C40*1.5</f>
        <v>127.5</v>
      </c>
      <c r="D46" s="21"/>
      <c r="E46" s="22"/>
    </row>
    <row r="47" spans="1:5" ht="32.25" thickBot="1" x14ac:dyDescent="0.3">
      <c r="A47" s="53"/>
      <c r="B47" s="26" t="s">
        <v>32</v>
      </c>
      <c r="C47" s="92">
        <v>96</v>
      </c>
      <c r="D47" s="12"/>
      <c r="E47" s="27"/>
    </row>
    <row r="48" spans="1:5" ht="15.75" x14ac:dyDescent="0.25">
      <c r="A48" s="54" t="s">
        <v>33</v>
      </c>
      <c r="B48" s="14" t="s">
        <v>39</v>
      </c>
      <c r="C48" s="42">
        <f>C47*0.3</f>
        <v>28.799999999999997</v>
      </c>
      <c r="D48" s="15"/>
      <c r="E48" s="16"/>
    </row>
    <row r="49" spans="1:5" ht="15.75" x14ac:dyDescent="0.25">
      <c r="A49" s="55" t="s">
        <v>34</v>
      </c>
      <c r="B49" s="24" t="s">
        <v>40</v>
      </c>
      <c r="C49" s="43">
        <f>C47*0.4</f>
        <v>38.400000000000006</v>
      </c>
      <c r="D49" s="18"/>
      <c r="E49" s="19"/>
    </row>
    <row r="50" spans="1:5" ht="15.75" x14ac:dyDescent="0.25">
      <c r="A50" s="55" t="s">
        <v>35</v>
      </c>
      <c r="B50" s="24" t="s">
        <v>41</v>
      </c>
      <c r="C50" s="43">
        <f>C47*0.5</f>
        <v>48</v>
      </c>
      <c r="D50" s="18"/>
      <c r="E50" s="19"/>
    </row>
    <row r="51" spans="1:5" ht="15.75" x14ac:dyDescent="0.25">
      <c r="A51" s="55" t="s">
        <v>36</v>
      </c>
      <c r="B51" s="24" t="s">
        <v>42</v>
      </c>
      <c r="C51" s="43">
        <f>C47*0.75</f>
        <v>72</v>
      </c>
      <c r="D51" s="18"/>
      <c r="E51" s="19"/>
    </row>
    <row r="52" spans="1:5" ht="15.75" x14ac:dyDescent="0.25">
      <c r="A52" s="55" t="s">
        <v>37</v>
      </c>
      <c r="B52" s="90" t="s">
        <v>43</v>
      </c>
      <c r="C52" s="43">
        <f>C47*1</f>
        <v>96</v>
      </c>
      <c r="D52" s="18"/>
      <c r="E52" s="19"/>
    </row>
    <row r="53" spans="1:5" ht="16.5" thickBot="1" x14ac:dyDescent="0.3">
      <c r="A53" s="56" t="s">
        <v>38</v>
      </c>
      <c r="B53" s="25" t="s">
        <v>44</v>
      </c>
      <c r="C53" s="44">
        <f>C47*1.5</f>
        <v>144</v>
      </c>
      <c r="D53" s="21"/>
      <c r="E53" s="22"/>
    </row>
    <row r="54" spans="1:5" ht="48" thickBot="1" x14ac:dyDescent="0.3">
      <c r="A54" s="57"/>
      <c r="B54" s="28" t="s">
        <v>48</v>
      </c>
      <c r="C54" s="93">
        <v>81</v>
      </c>
      <c r="D54" s="29"/>
      <c r="E54" s="30"/>
    </row>
    <row r="55" spans="1:5" ht="15.75" x14ac:dyDescent="0.25">
      <c r="A55" s="58" t="s">
        <v>55</v>
      </c>
      <c r="B55" s="14" t="s">
        <v>49</v>
      </c>
      <c r="C55" s="42">
        <f>C54*0.3</f>
        <v>24.3</v>
      </c>
      <c r="D55" s="15"/>
      <c r="E55" s="16"/>
    </row>
    <row r="56" spans="1:5" ht="15.75" x14ac:dyDescent="0.25">
      <c r="A56" s="59" t="s">
        <v>56</v>
      </c>
      <c r="B56" s="24" t="s">
        <v>50</v>
      </c>
      <c r="C56" s="43">
        <f>C54*0.4</f>
        <v>32.4</v>
      </c>
      <c r="D56" s="18"/>
      <c r="E56" s="19"/>
    </row>
    <row r="57" spans="1:5" ht="15.75" x14ac:dyDescent="0.25">
      <c r="A57" s="59" t="s">
        <v>57</v>
      </c>
      <c r="B57" s="24" t="s">
        <v>51</v>
      </c>
      <c r="C57" s="43">
        <f>C54*0.5</f>
        <v>40.5</v>
      </c>
      <c r="D57" s="18"/>
      <c r="E57" s="19"/>
    </row>
    <row r="58" spans="1:5" ht="15.75" x14ac:dyDescent="0.25">
      <c r="A58" s="55" t="s">
        <v>58</v>
      </c>
      <c r="B58" s="24" t="s">
        <v>52</v>
      </c>
      <c r="C58" s="43">
        <f>C54*0.75</f>
        <v>60.75</v>
      </c>
      <c r="D58" s="18"/>
      <c r="E58" s="19"/>
    </row>
    <row r="59" spans="1:5" ht="15.75" x14ac:dyDescent="0.25">
      <c r="A59" s="60" t="s">
        <v>59</v>
      </c>
      <c r="B59" s="24" t="s">
        <v>53</v>
      </c>
      <c r="C59" s="43">
        <f>C54*1</f>
        <v>81</v>
      </c>
      <c r="D59" s="18"/>
      <c r="E59" s="19"/>
    </row>
    <row r="60" spans="1:5" ht="16.5" thickBot="1" x14ac:dyDescent="0.3">
      <c r="A60" s="61" t="s">
        <v>60</v>
      </c>
      <c r="B60" s="25" t="s">
        <v>54</v>
      </c>
      <c r="C60" s="44">
        <f>C54*1.5</f>
        <v>121.5</v>
      </c>
      <c r="D60" s="21"/>
      <c r="E60" s="22"/>
    </row>
    <row r="61" spans="1:5" ht="32.25" thickBot="1" x14ac:dyDescent="0.3">
      <c r="A61" s="57"/>
      <c r="B61" s="28" t="s">
        <v>61</v>
      </c>
      <c r="C61" s="93">
        <v>81</v>
      </c>
      <c r="D61" s="29"/>
      <c r="E61" s="30"/>
    </row>
    <row r="62" spans="1:5" ht="15.75" x14ac:dyDescent="0.25">
      <c r="A62" s="58" t="s">
        <v>62</v>
      </c>
      <c r="B62" s="31" t="s">
        <v>68</v>
      </c>
      <c r="C62" s="47">
        <f>C61*0.3</f>
        <v>24.3</v>
      </c>
      <c r="D62" s="15"/>
      <c r="E62" s="16"/>
    </row>
    <row r="63" spans="1:5" ht="15.75" x14ac:dyDescent="0.25">
      <c r="A63" s="55" t="s">
        <v>63</v>
      </c>
      <c r="B63" s="24" t="s">
        <v>69</v>
      </c>
      <c r="C63" s="43">
        <f>C61*0.4</f>
        <v>32.4</v>
      </c>
      <c r="D63" s="18"/>
      <c r="E63" s="19"/>
    </row>
    <row r="64" spans="1:5" ht="15.75" x14ac:dyDescent="0.25">
      <c r="A64" s="55" t="s">
        <v>64</v>
      </c>
      <c r="B64" s="24" t="s">
        <v>70</v>
      </c>
      <c r="C64" s="43">
        <f>C61*0.5</f>
        <v>40.5</v>
      </c>
      <c r="D64" s="18"/>
      <c r="E64" s="19"/>
    </row>
    <row r="65" spans="1:5" ht="15.75" x14ac:dyDescent="0.25">
      <c r="A65" s="55" t="s">
        <v>65</v>
      </c>
      <c r="B65" s="24" t="s">
        <v>71</v>
      </c>
      <c r="C65" s="43">
        <f>C61*0.75</f>
        <v>60.75</v>
      </c>
      <c r="D65" s="18"/>
      <c r="E65" s="19"/>
    </row>
    <row r="66" spans="1:5" ht="15.75" x14ac:dyDescent="0.25">
      <c r="A66" s="55" t="s">
        <v>66</v>
      </c>
      <c r="B66" s="24" t="s">
        <v>72</v>
      </c>
      <c r="C66" s="43">
        <f>C61*1</f>
        <v>81</v>
      </c>
      <c r="D66" s="18"/>
      <c r="E66" s="19"/>
    </row>
    <row r="67" spans="1:5" ht="16.5" thickBot="1" x14ac:dyDescent="0.3">
      <c r="A67" s="61" t="s">
        <v>67</v>
      </c>
      <c r="B67" s="20" t="s">
        <v>73</v>
      </c>
      <c r="C67" s="48">
        <f>C61*1.5</f>
        <v>121.5</v>
      </c>
      <c r="D67" s="21"/>
      <c r="E67" s="22"/>
    </row>
    <row r="68" spans="1:5" ht="63.75" thickBot="1" x14ac:dyDescent="0.3">
      <c r="A68" s="57"/>
      <c r="B68" s="28" t="s">
        <v>74</v>
      </c>
      <c r="C68" s="93">
        <v>81</v>
      </c>
      <c r="D68" s="29"/>
      <c r="E68" s="30"/>
    </row>
    <row r="69" spans="1:5" ht="15.75" x14ac:dyDescent="0.25">
      <c r="A69" s="54" t="s">
        <v>75</v>
      </c>
      <c r="B69" s="14" t="s">
        <v>108</v>
      </c>
      <c r="C69" s="42">
        <f>C68*0.3</f>
        <v>24.3</v>
      </c>
      <c r="D69" s="15"/>
      <c r="E69" s="16"/>
    </row>
    <row r="70" spans="1:5" ht="15.75" x14ac:dyDescent="0.25">
      <c r="A70" s="55" t="s">
        <v>76</v>
      </c>
      <c r="B70" s="24" t="s">
        <v>109</v>
      </c>
      <c r="C70" s="43">
        <f>C68*0.4</f>
        <v>32.4</v>
      </c>
      <c r="D70" s="18"/>
      <c r="E70" s="19"/>
    </row>
    <row r="71" spans="1:5" ht="15.75" x14ac:dyDescent="0.25">
      <c r="A71" s="55" t="s">
        <v>77</v>
      </c>
      <c r="B71" s="24" t="s">
        <v>110</v>
      </c>
      <c r="C71" s="43">
        <f>C68*0.5</f>
        <v>40.5</v>
      </c>
      <c r="D71" s="18"/>
      <c r="E71" s="19"/>
    </row>
    <row r="72" spans="1:5" ht="15.75" x14ac:dyDescent="0.25">
      <c r="A72" s="55" t="s">
        <v>78</v>
      </c>
      <c r="B72" s="24" t="s">
        <v>111</v>
      </c>
      <c r="C72" s="43">
        <f>C68*0.75</f>
        <v>60.75</v>
      </c>
      <c r="D72" s="18"/>
      <c r="E72" s="19"/>
    </row>
    <row r="73" spans="1:5" ht="15.75" x14ac:dyDescent="0.25">
      <c r="A73" s="55" t="s">
        <v>79</v>
      </c>
      <c r="B73" s="24" t="s">
        <v>112</v>
      </c>
      <c r="C73" s="43">
        <f>C68*1</f>
        <v>81</v>
      </c>
      <c r="D73" s="18"/>
      <c r="E73" s="19"/>
    </row>
    <row r="74" spans="1:5" ht="16.5" thickBot="1" x14ac:dyDescent="0.3">
      <c r="A74" s="61" t="s">
        <v>80</v>
      </c>
      <c r="B74" s="20" t="s">
        <v>113</v>
      </c>
      <c r="C74" s="48">
        <f>C68*1.5</f>
        <v>121.5</v>
      </c>
      <c r="D74" s="21"/>
      <c r="E74" s="22"/>
    </row>
    <row r="75" spans="1:5" x14ac:dyDescent="0.25">
      <c r="A75" s="8"/>
      <c r="C75" s="9"/>
      <c r="D75" s="134" t="s">
        <v>81</v>
      </c>
      <c r="E75" s="137"/>
    </row>
    <row r="76" spans="1:5" x14ac:dyDescent="0.25">
      <c r="A76" s="35"/>
      <c r="B76" s="38" t="s">
        <v>84</v>
      </c>
      <c r="C76" s="33"/>
      <c r="D76" s="135"/>
      <c r="E76" s="138"/>
    </row>
    <row r="77" spans="1:5" x14ac:dyDescent="0.25">
      <c r="A77" s="35"/>
      <c r="B77" s="37" t="s">
        <v>95</v>
      </c>
      <c r="C77" s="33"/>
      <c r="D77" s="136"/>
      <c r="E77" s="139"/>
    </row>
    <row r="78" spans="1:5" ht="28.5" x14ac:dyDescent="0.25">
      <c r="A78" s="35"/>
      <c r="B78" s="37" t="s">
        <v>93</v>
      </c>
      <c r="C78" s="33"/>
      <c r="D78" s="36" t="s">
        <v>82</v>
      </c>
      <c r="E78" s="10"/>
    </row>
    <row r="79" spans="1:5" ht="29.25" thickBot="1" x14ac:dyDescent="0.3">
      <c r="A79" s="35"/>
      <c r="B79" s="37" t="s">
        <v>92</v>
      </c>
      <c r="C79" s="33"/>
      <c r="D79" s="32" t="s">
        <v>83</v>
      </c>
      <c r="E79" s="34"/>
    </row>
    <row r="80" spans="1:5" ht="60" customHeight="1" thickBot="1" x14ac:dyDescent="0.3">
      <c r="A80" s="111" t="s">
        <v>122</v>
      </c>
      <c r="B80" s="112"/>
      <c r="C80" s="112"/>
      <c r="D80" s="112"/>
      <c r="E80" s="113"/>
    </row>
    <row r="81" spans="1:5" x14ac:dyDescent="0.25">
      <c r="A81" s="80" t="s">
        <v>100</v>
      </c>
      <c r="B81" s="104" t="s">
        <v>117</v>
      </c>
      <c r="C81" s="101" t="s">
        <v>104</v>
      </c>
      <c r="D81" s="102"/>
      <c r="E81" s="103"/>
    </row>
    <row r="82" spans="1:5" x14ac:dyDescent="0.25">
      <c r="A82" s="81" t="s">
        <v>105</v>
      </c>
      <c r="B82" s="105"/>
      <c r="C82" s="107" t="s">
        <v>103</v>
      </c>
      <c r="D82" s="108"/>
      <c r="E82" s="83">
        <v>11</v>
      </c>
    </row>
    <row r="83" spans="1:5" x14ac:dyDescent="0.25">
      <c r="A83" s="81" t="s">
        <v>106</v>
      </c>
      <c r="B83" s="105"/>
      <c r="C83" s="107" t="s">
        <v>101</v>
      </c>
      <c r="D83" s="108"/>
      <c r="E83" s="83">
        <v>12.5</v>
      </c>
    </row>
    <row r="84" spans="1:5" ht="28.5" customHeight="1" thickBot="1" x14ac:dyDescent="0.3">
      <c r="A84" s="82" t="s">
        <v>107</v>
      </c>
      <c r="B84" s="106"/>
      <c r="C84" s="109" t="s">
        <v>102</v>
      </c>
      <c r="D84" s="110"/>
      <c r="E84" s="84">
        <v>14</v>
      </c>
    </row>
    <row r="85" spans="1:5" ht="28.5" customHeight="1" x14ac:dyDescent="0.25"/>
    <row r="87" spans="1:5" ht="99.95" customHeight="1" x14ac:dyDescent="0.25"/>
  </sheetData>
  <mergeCells count="17">
    <mergeCell ref="A80:E80"/>
    <mergeCell ref="A2:E2"/>
    <mergeCell ref="C8:E8"/>
    <mergeCell ref="C9:E9"/>
    <mergeCell ref="C3:E3"/>
    <mergeCell ref="A3:B3"/>
    <mergeCell ref="A4:B4"/>
    <mergeCell ref="A5:B5"/>
    <mergeCell ref="A6:B6"/>
    <mergeCell ref="A7:B7"/>
    <mergeCell ref="D75:D77"/>
    <mergeCell ref="E75:E77"/>
    <mergeCell ref="C81:E81"/>
    <mergeCell ref="B81:B84"/>
    <mergeCell ref="C83:D83"/>
    <mergeCell ref="C84:D84"/>
    <mergeCell ref="C82:D82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Utilisateur</cp:lastModifiedBy>
  <cp:lastPrinted>2020-10-05T16:59:34Z</cp:lastPrinted>
  <dcterms:created xsi:type="dcterms:W3CDTF">2008-09-01T09:22:27Z</dcterms:created>
  <dcterms:modified xsi:type="dcterms:W3CDTF">2020-10-05T16:59:38Z</dcterms:modified>
</cp:coreProperties>
</file>